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'PENSIONADOS'!$A$1:$K$125</definedName>
  </definedNames>
  <calcPr fullCalcOnLoad="1"/>
</workbook>
</file>

<file path=xl/sharedStrings.xml><?xml version="1.0" encoding="utf-8"?>
<sst xmlns="http://schemas.openxmlformats.org/spreadsheetml/2006/main" count="282" uniqueCount="110">
  <si>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</si>
  <si>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</si>
  <si>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</si>
  <si>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</si>
  <si>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</si>
  <si>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</si>
  <si>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</si>
  <si>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</si>
  <si>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</si>
  <si>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</si>
  <si>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</si>
  <si>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</si>
  <si>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</si>
  <si>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</si>
  <si>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</si>
  <si>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</si>
  <si>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</si>
  <si>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</si>
  <si>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</si>
  <si>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</si>
  <si>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</si>
  <si>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</si>
  <si>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</si>
  <si>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</si>
  <si>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</si>
  <si>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</si>
  <si>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</si>
  <si>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</si>
  <si>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</si>
  <si>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</si>
  <si>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</si>
  <si>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</si>
  <si>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</si>
  <si>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</si>
  <si>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</si>
  <si>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</si>
  <si>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</si>
  <si>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</si>
  <si>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</si>
  <si>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</si>
  <si>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</si>
  <si>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</si>
  <si>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</si>
  <si>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</si>
  <si>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</si>
  <si>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</si>
  <si>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</si>
  <si>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</si>
  <si>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</si>
  <si>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</si>
  <si>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</si>
  <si>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</si>
  <si>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</si>
  <si>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</si>
  <si>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</si>
  <si>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</si>
  <si>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</si>
  <si>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</si>
  <si>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</si>
  <si>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</si>
  <si>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</si>
  <si>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</si>
  <si>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</si>
  <si>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</si>
  <si>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</si>
  <si>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</si>
  <si>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</si>
  <si>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</si>
  <si>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</si>
  <si>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</si>
  <si>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</si>
  <si>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</si>
  <si>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</si>
  <si>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</si>
  <si>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</si>
  <si>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</si>
  <si>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</si>
  <si>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</si>
  <si>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</si>
  <si>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</si>
  <si>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</si>
  <si>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</si>
  <si>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</si>
  <si>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</si>
  <si>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</si>
  <si>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</si>
  <si>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</si>
  <si>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</si>
  <si>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</si>
  <si>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</si>
  <si>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</si>
  <si>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</si>
  <si>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</si>
  <si>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</si>
  <si>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</si>
  <si>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</si>
  <si>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</si>
  <si>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</si>
  <si>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</si>
  <si>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</si>
  <si>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</si>
  <si>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</si>
  <si>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</si>
  <si>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</si>
  <si>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</si>
  <si>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</si>
  <si>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</si>
  <si>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</si>
  <si>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</si>
  <si>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SEGUNDA QUINCENA SEPTIEMBRE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</si>
</sst>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</numFmts>
  <fonts count="54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82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7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7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7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7" borderId="0" xfId="51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4" fontId="9" fillId="0" borderId="16" xfId="46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6" xfId="46" applyFont="1" applyFill="1" applyBorder="1" applyAlignment="1" applyProtection="1">
      <alignment/>
      <protection/>
    </xf>
    <xf numFmtId="164" fontId="3" fillId="0" borderId="16" xfId="46" applyFont="1" applyFill="1" applyBorder="1" applyAlignment="1" applyProtection="1">
      <alignment horizontal="center" vertic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6" xfId="51" applyFont="1" applyFill="1" applyBorder="1" applyAlignment="1">
      <alignment vertical="center"/>
      <protection/>
    </xf>
    <xf numFmtId="164" fontId="3" fillId="0" borderId="16" xfId="46" applyFont="1" applyFill="1" applyBorder="1" applyAlignment="1" applyProtection="1">
      <alignment vertical="center"/>
      <protection/>
    </xf>
    <xf numFmtId="0" fontId="9" fillId="0" borderId="16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51" applyFont="1" applyBorder="1" applyAlignment="1">
      <alignment vertical="center"/>
      <protection/>
    </xf>
    <xf numFmtId="0" fontId="3" fillId="0" borderId="19" xfId="46" applyNumberFormat="1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/>
      <protection/>
    </xf>
    <xf numFmtId="164" fontId="3" fillId="0" borderId="20" xfId="46" applyFont="1" applyFill="1" applyBorder="1" applyAlignment="1" applyProtection="1">
      <alignment horizontal="center"/>
      <protection/>
    </xf>
    <xf numFmtId="164" fontId="3" fillId="0" borderId="21" xfId="46" applyFont="1" applyFill="1" applyBorder="1" applyAlignment="1" applyProtection="1">
      <alignment horizontal="center"/>
      <protection/>
    </xf>
    <xf numFmtId="164" fontId="3" fillId="0" borderId="22" xfId="46" applyFont="1" applyFill="1" applyBorder="1" applyAlignment="1" applyProtection="1">
      <alignment horizontal="center"/>
      <protection/>
    </xf>
    <xf numFmtId="0" fontId="3" fillId="0" borderId="16" xfId="51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64" fontId="9" fillId="37" borderId="16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6" xfId="0" applyNumberFormat="1" applyFont="1" applyFill="1" applyBorder="1" applyAlignment="1">
      <alignment horizontal="center"/>
    </xf>
    <xf numFmtId="164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26" xfId="0" applyFont="1" applyBorder="1" applyAlignment="1">
      <alignment/>
    </xf>
    <xf numFmtId="164" fontId="2" fillId="0" borderId="27" xfId="46" applyFont="1" applyFill="1" applyBorder="1" applyAlignment="1" applyProtection="1">
      <alignment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164" fontId="3" fillId="0" borderId="32" xfId="46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10" fillId="37" borderId="37" xfId="51" applyFont="1" applyFill="1" applyBorder="1" applyAlignment="1">
      <alignment vertical="center"/>
      <protection/>
    </xf>
    <xf numFmtId="0" fontId="2" fillId="0" borderId="38" xfId="0" applyFont="1" applyBorder="1" applyAlignment="1">
      <alignment/>
    </xf>
    <xf numFmtId="0" fontId="3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2" fillId="0" borderId="44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0" fillId="37" borderId="16" xfId="51" applyFont="1" applyFill="1" applyBorder="1" applyAlignment="1">
      <alignment vertical="center"/>
      <protection/>
    </xf>
    <xf numFmtId="0" fontId="2" fillId="0" borderId="16" xfId="0" applyFont="1" applyBorder="1" applyAlignment="1">
      <alignment/>
    </xf>
    <xf numFmtId="164" fontId="2" fillId="0" borderId="16" xfId="46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164" fontId="3" fillId="0" borderId="51" xfId="46" applyFont="1" applyFill="1" applyBorder="1" applyAlignment="1" applyProtection="1">
      <alignment horizontal="center"/>
      <protection/>
    </xf>
    <xf numFmtId="44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10" fillId="37" borderId="40" xfId="51" applyFont="1" applyFill="1" applyBorder="1" applyAlignment="1">
      <alignment vertical="center"/>
      <protection/>
    </xf>
    <xf numFmtId="0" fontId="2" fillId="0" borderId="40" xfId="0" applyFont="1" applyBorder="1" applyAlignment="1">
      <alignment/>
    </xf>
    <xf numFmtId="164" fontId="2" fillId="0" borderId="40" xfId="46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169" fontId="51" fillId="0" borderId="16" xfId="0" applyNumberFormat="1" applyFont="1" applyBorder="1" applyAlignment="1">
      <alignment/>
    </xf>
    <xf numFmtId="44" fontId="51" fillId="0" borderId="16" xfId="0" applyNumberFormat="1" applyFont="1" applyBorder="1" applyAlignment="1">
      <alignment/>
    </xf>
    <xf numFmtId="0" fontId="0" fillId="0" borderId="0" xfId="0" applyNumberFormat="1" applyAlignment="1">
      <alignment/>
    </xf>
    <xf numFmtId="3" fontId="51" fillId="0" borderId="0" xfId="0" applyNumberFormat="1" applyFont="1" applyAlignment="1">
      <alignment/>
    </xf>
    <xf numFmtId="164" fontId="51" fillId="0" borderId="0" xfId="46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43" fontId="51" fillId="0" borderId="0" xfId="0" applyNumberFormat="1" applyFont="1" applyAlignment="1">
      <alignment/>
    </xf>
    <xf numFmtId="164" fontId="52" fillId="0" borderId="0" xfId="46" applyFont="1" applyFill="1" applyBorder="1" applyAlignment="1" applyProtection="1">
      <alignment/>
      <protection/>
    </xf>
    <xf numFmtId="164" fontId="53" fillId="0" borderId="0" xfId="0" applyNumberFormat="1" applyFont="1" applyAlignment="1">
      <alignment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2" fillId="38" borderId="62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63" xfId="0" applyFont="1" applyFill="1" applyBorder="1" applyAlignment="1">
      <alignment horizontal="center"/>
    </xf>
    <xf numFmtId="164" fontId="2" fillId="0" borderId="19" xfId="46" applyFont="1" applyFill="1" applyBorder="1" applyAlignment="1" applyProtection="1">
      <alignment horizontal="center"/>
      <protection/>
    </xf>
    <xf numFmtId="164" fontId="2" fillId="0" borderId="64" xfId="46" applyFont="1" applyFill="1" applyBorder="1" applyAlignment="1" applyProtection="1">
      <alignment horizontal="center"/>
      <protection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41" xfId="46" applyFont="1" applyFill="1" applyBorder="1" applyAlignment="1" applyProtection="1">
      <alignment horizontal="center"/>
      <protection/>
    </xf>
    <xf numFmtId="164" fontId="2" fillId="0" borderId="67" xfId="46" applyFont="1" applyFill="1" applyBorder="1" applyAlignment="1" applyProtection="1">
      <alignment horizontal="center"/>
      <protection/>
    </xf>
    <xf numFmtId="164" fontId="2" fillId="0" borderId="68" xfId="46" applyFont="1" applyFill="1" applyBorder="1" applyAlignment="1" applyProtection="1">
      <alignment horizontal="center"/>
      <protection/>
    </xf>
    <xf numFmtId="0" fontId="6" fillId="0" borderId="69" xfId="0" applyFont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64" fontId="2" fillId="0" borderId="16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52</xdr:row>
      <xdr:rowOff>19050</xdr:rowOff>
    </xdr:from>
    <xdr:to>
      <xdr:col>1</xdr:col>
      <xdr:colOff>1209675</xdr:colOff>
      <xdr:row>55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2590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80</xdr:row>
      <xdr:rowOff>19050</xdr:rowOff>
    </xdr:from>
    <xdr:to>
      <xdr:col>1</xdr:col>
      <xdr:colOff>1152525</xdr:colOff>
      <xdr:row>83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222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108</xdr:row>
      <xdr:rowOff>19050</xdr:rowOff>
    </xdr:from>
    <xdr:to>
      <xdr:col>1</xdr:col>
      <xdr:colOff>1152525</xdr:colOff>
      <xdr:row>111</xdr:row>
      <xdr:rowOff>38100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8423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="110" zoomScaleNormal="110" zoomScalePageLayoutView="0" workbookViewId="0" topLeftCell="A25">
      <selection activeCell="G12" sqref="G12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1.421875" style="1" customWidth="1"/>
    <col min="5" max="5" width="7.00390625" style="0" customWidth="1"/>
    <col min="6" max="6" width="7.71093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 thickBot="1">
      <c r="A1" s="3"/>
      <c r="B1" s="3"/>
      <c r="C1" s="158" t="s">
        <v>0</v>
      </c>
      <c r="D1" s="158"/>
      <c r="E1" s="158"/>
      <c r="F1" s="158"/>
      <c r="G1" s="158"/>
      <c r="H1" s="3"/>
      <c r="I1" s="3"/>
      <c r="J1" s="3"/>
      <c r="K1" s="3"/>
    </row>
    <row r="2" spans="1:11" ht="15.75" customHeight="1" thickBot="1">
      <c r="A2" s="3"/>
      <c r="B2" s="3"/>
      <c r="C2" s="159" t="s">
        <v>1</v>
      </c>
      <c r="D2" s="159"/>
      <c r="E2" s="159"/>
      <c r="F2" s="159"/>
      <c r="G2" s="159"/>
      <c r="H2" s="3"/>
      <c r="I2" s="3"/>
      <c r="J2" s="3"/>
      <c r="K2" s="4" t="s">
        <v>2</v>
      </c>
    </row>
    <row r="3" spans="1:11" ht="17.25" customHeight="1">
      <c r="A3" s="3"/>
      <c r="B3" s="3"/>
      <c r="C3" s="160" t="s">
        <v>109</v>
      </c>
      <c r="D3" s="160"/>
      <c r="E3" s="160"/>
      <c r="F3" s="160"/>
      <c r="G3" s="160"/>
      <c r="H3" s="3"/>
      <c r="I3" s="3"/>
      <c r="J3" s="3"/>
      <c r="K3" s="3"/>
    </row>
    <row r="4" spans="1:11" ht="17.25" customHeight="1" thickBot="1">
      <c r="A4" s="5"/>
      <c r="B4" s="6" t="s">
        <v>100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71" t="s">
        <v>3</v>
      </c>
      <c r="E5" s="171"/>
      <c r="F5" s="172" t="s">
        <v>95</v>
      </c>
      <c r="G5" s="173"/>
      <c r="H5" s="173"/>
      <c r="I5" s="174"/>
      <c r="J5" s="11"/>
      <c r="K5" s="12"/>
    </row>
    <row r="6" spans="1:11" ht="15" customHeight="1" thickBot="1">
      <c r="A6" s="78" t="s">
        <v>4</v>
      </c>
      <c r="B6" s="163" t="s">
        <v>5</v>
      </c>
      <c r="C6" s="165" t="s">
        <v>6</v>
      </c>
      <c r="D6" s="150" t="s">
        <v>7</v>
      </c>
      <c r="E6" s="148" t="s">
        <v>8</v>
      </c>
      <c r="F6" s="150" t="s">
        <v>105</v>
      </c>
      <c r="G6" s="150" t="s">
        <v>9</v>
      </c>
      <c r="H6" s="150" t="s">
        <v>8</v>
      </c>
      <c r="I6" s="150" t="s">
        <v>10</v>
      </c>
      <c r="J6" s="150" t="s">
        <v>11</v>
      </c>
      <c r="K6" s="154" t="s">
        <v>12</v>
      </c>
    </row>
    <row r="7" spans="1:11" ht="12" customHeight="1" thickBot="1">
      <c r="A7" s="84" t="s">
        <v>13</v>
      </c>
      <c r="B7" s="168"/>
      <c r="C7" s="175"/>
      <c r="D7" s="167"/>
      <c r="E7" s="169"/>
      <c r="F7" s="167"/>
      <c r="G7" s="167"/>
      <c r="H7" s="167"/>
      <c r="I7" s="167"/>
      <c r="J7" s="167"/>
      <c r="K7" s="170"/>
    </row>
    <row r="8" spans="1:11" ht="12.75" customHeight="1">
      <c r="A8" s="92"/>
      <c r="B8" s="59" t="s">
        <v>14</v>
      </c>
      <c r="C8" s="60"/>
      <c r="D8" s="61">
        <v>7301</v>
      </c>
      <c r="E8" s="8"/>
      <c r="F8" s="62"/>
      <c r="G8" s="63"/>
      <c r="H8" s="17"/>
      <c r="I8" s="64"/>
      <c r="J8" s="65"/>
      <c r="K8" s="93"/>
    </row>
    <row r="9" spans="1:12" ht="38.25" customHeight="1">
      <c r="A9" s="45">
        <v>602</v>
      </c>
      <c r="B9" s="66" t="s">
        <v>57</v>
      </c>
      <c r="C9" s="55" t="s">
        <v>50</v>
      </c>
      <c r="D9" s="124">
        <v>5182</v>
      </c>
      <c r="E9" s="51"/>
      <c r="F9" s="50"/>
      <c r="G9" s="52"/>
      <c r="H9" s="52"/>
      <c r="I9" s="52"/>
      <c r="J9" s="51">
        <f>SUM(D9:E9)-SUM(F9:I9)</f>
        <v>5182</v>
      </c>
      <c r="K9" s="14"/>
      <c r="L9">
        <v>1</v>
      </c>
    </row>
    <row r="10" spans="1:12" ht="38.25" customHeight="1">
      <c r="A10" s="45">
        <v>102</v>
      </c>
      <c r="B10" s="66" t="s">
        <v>59</v>
      </c>
      <c r="C10" s="66" t="s">
        <v>50</v>
      </c>
      <c r="D10" s="124">
        <v>3909</v>
      </c>
      <c r="E10" s="51"/>
      <c r="F10" s="50"/>
      <c r="G10" s="51"/>
      <c r="H10" s="52">
        <v>500</v>
      </c>
      <c r="I10" s="52"/>
      <c r="J10" s="51">
        <f aca="true" t="shared" si="0" ref="J10:J17">SUM(D10:E10)-SUM(F10:I10)</f>
        <v>3409</v>
      </c>
      <c r="K10" s="14"/>
      <c r="L10">
        <v>1</v>
      </c>
    </row>
    <row r="11" spans="1:12" ht="38.25" customHeight="1">
      <c r="A11" s="45">
        <v>102</v>
      </c>
      <c r="B11" s="46" t="s">
        <v>55</v>
      </c>
      <c r="C11" s="46" t="s">
        <v>50</v>
      </c>
      <c r="D11" s="124">
        <v>6433</v>
      </c>
      <c r="E11" s="51"/>
      <c r="F11" s="50"/>
      <c r="G11" s="52" t="s">
        <v>108</v>
      </c>
      <c r="H11" s="52"/>
      <c r="I11" s="52"/>
      <c r="J11" s="51">
        <f t="shared" si="0"/>
        <v>6433</v>
      </c>
      <c r="K11" s="14"/>
      <c r="L11">
        <v>1</v>
      </c>
    </row>
    <row r="12" spans="1:12" ht="38.25" customHeight="1">
      <c r="A12" s="45">
        <v>102</v>
      </c>
      <c r="B12" s="46" t="s">
        <v>83</v>
      </c>
      <c r="C12" s="55" t="s">
        <v>50</v>
      </c>
      <c r="D12" s="124">
        <v>3385</v>
      </c>
      <c r="E12" s="51"/>
      <c r="F12" s="50"/>
      <c r="G12" s="52"/>
      <c r="H12" s="52"/>
      <c r="I12" s="52"/>
      <c r="J12" s="51">
        <f t="shared" si="0"/>
        <v>3385</v>
      </c>
      <c r="K12" s="14"/>
      <c r="L12">
        <v>1</v>
      </c>
    </row>
    <row r="13" spans="1:12" ht="38.25" customHeight="1">
      <c r="A13" s="45">
        <v>102</v>
      </c>
      <c r="B13" s="55" t="s">
        <v>52</v>
      </c>
      <c r="C13" s="55" t="s">
        <v>50</v>
      </c>
      <c r="D13" s="124">
        <v>6187</v>
      </c>
      <c r="E13" s="51"/>
      <c r="F13" s="50"/>
      <c r="G13" s="52"/>
      <c r="H13" s="52"/>
      <c r="I13" s="52"/>
      <c r="J13" s="51">
        <f t="shared" si="0"/>
        <v>6187</v>
      </c>
      <c r="K13" s="14"/>
      <c r="L13">
        <v>1</v>
      </c>
    </row>
    <row r="14" spans="1:12" ht="38.25" customHeight="1">
      <c r="A14" s="67">
        <v>102</v>
      </c>
      <c r="B14" s="46" t="s">
        <v>54</v>
      </c>
      <c r="C14" s="46" t="s">
        <v>50</v>
      </c>
      <c r="D14" s="124">
        <v>3603</v>
      </c>
      <c r="E14" s="51"/>
      <c r="F14" s="73"/>
      <c r="G14" s="51"/>
      <c r="H14" s="51"/>
      <c r="I14" s="52"/>
      <c r="J14" s="68">
        <f t="shared" si="0"/>
        <v>3603</v>
      </c>
      <c r="K14" s="71"/>
      <c r="L14">
        <v>1</v>
      </c>
    </row>
    <row r="15" spans="1:12" ht="38.25" customHeight="1">
      <c r="A15" s="67">
        <v>102</v>
      </c>
      <c r="B15" s="57" t="s">
        <v>51</v>
      </c>
      <c r="C15" s="57" t="s">
        <v>50</v>
      </c>
      <c r="D15" s="124">
        <v>5847</v>
      </c>
      <c r="E15" s="51"/>
      <c r="F15" s="52"/>
      <c r="G15" s="74"/>
      <c r="H15" s="51"/>
      <c r="I15" s="51"/>
      <c r="J15" s="68">
        <f t="shared" si="0"/>
        <v>5847</v>
      </c>
      <c r="K15" s="18"/>
      <c r="L15">
        <v>1</v>
      </c>
    </row>
    <row r="16" spans="1:12" ht="38.25" customHeight="1">
      <c r="A16" s="45">
        <v>102</v>
      </c>
      <c r="B16" s="57" t="s">
        <v>49</v>
      </c>
      <c r="C16" s="57" t="s">
        <v>50</v>
      </c>
      <c r="D16" s="124">
        <v>5575</v>
      </c>
      <c r="E16" s="51"/>
      <c r="F16" s="52"/>
      <c r="G16" s="51"/>
      <c r="H16" s="52"/>
      <c r="I16" s="52"/>
      <c r="J16" s="68">
        <f t="shared" si="0"/>
        <v>5575</v>
      </c>
      <c r="K16" s="72"/>
      <c r="L16">
        <v>1</v>
      </c>
    </row>
    <row r="17" spans="1:12" ht="38.25" customHeight="1" thickBot="1">
      <c r="A17" s="97">
        <v>102</v>
      </c>
      <c r="B17" s="55" t="s">
        <v>53</v>
      </c>
      <c r="C17" s="55" t="s">
        <v>50</v>
      </c>
      <c r="D17" s="124">
        <v>6187</v>
      </c>
      <c r="E17" s="51"/>
      <c r="F17" s="52"/>
      <c r="G17" s="51"/>
      <c r="H17" s="52"/>
      <c r="I17" s="52"/>
      <c r="J17" s="68">
        <f t="shared" si="0"/>
        <v>6187</v>
      </c>
      <c r="K17" s="72"/>
      <c r="L17">
        <v>1</v>
      </c>
    </row>
    <row r="18" spans="1:11" ht="12" customHeight="1" thickBot="1">
      <c r="A18" s="98"/>
      <c r="B18" s="94"/>
      <c r="C18" s="95" t="s">
        <v>33</v>
      </c>
      <c r="D18" s="88">
        <f>SUM(D9:D17)</f>
        <v>46308</v>
      </c>
      <c r="E18" s="88">
        <f aca="true" t="shared" si="1" ref="E18:J18">SUM(E9:E17)</f>
        <v>0</v>
      </c>
      <c r="F18" s="88">
        <f t="shared" si="1"/>
        <v>0</v>
      </c>
      <c r="G18" s="88">
        <f t="shared" si="1"/>
        <v>0</v>
      </c>
      <c r="H18" s="88">
        <f t="shared" si="1"/>
        <v>500</v>
      </c>
      <c r="I18" s="88">
        <f t="shared" si="1"/>
        <v>0</v>
      </c>
      <c r="J18" s="123">
        <f t="shared" si="1"/>
        <v>45808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58" t="s">
        <v>0</v>
      </c>
      <c r="D28" s="158"/>
      <c r="E28" s="158"/>
      <c r="F28" s="158"/>
      <c r="G28" s="158"/>
      <c r="H28" s="3"/>
      <c r="I28" s="3"/>
      <c r="J28" s="3"/>
      <c r="K28" s="3"/>
    </row>
    <row r="29" spans="1:11" ht="18" customHeight="1" thickBot="1">
      <c r="A29" s="3"/>
      <c r="B29" s="3"/>
      <c r="C29" s="159" t="s">
        <v>1</v>
      </c>
      <c r="D29" s="159"/>
      <c r="E29" s="159"/>
      <c r="F29" s="159"/>
      <c r="G29" s="159"/>
      <c r="H29" s="3"/>
      <c r="I29" s="3"/>
      <c r="J29" s="3"/>
      <c r="K29" s="4" t="s">
        <v>34</v>
      </c>
    </row>
    <row r="30" spans="1:11" ht="18" customHeight="1">
      <c r="A30" s="3"/>
      <c r="B30" s="3"/>
      <c r="C30" s="160" t="s">
        <v>109</v>
      </c>
      <c r="D30" s="160"/>
      <c r="E30" s="160"/>
      <c r="F30" s="160"/>
      <c r="G30" s="160"/>
      <c r="H30" s="3"/>
      <c r="I30" s="3"/>
      <c r="J30" s="3"/>
      <c r="K30" s="3"/>
    </row>
    <row r="31" spans="1:11" ht="19.5" customHeight="1">
      <c r="A31" s="5"/>
      <c r="B31" s="6" t="s">
        <v>100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71" t="s">
        <v>3</v>
      </c>
      <c r="E33" s="171"/>
      <c r="F33" s="172" t="s">
        <v>95</v>
      </c>
      <c r="G33" s="173"/>
      <c r="H33" s="173"/>
      <c r="I33" s="174"/>
      <c r="J33" s="11"/>
      <c r="K33" s="12"/>
    </row>
    <row r="34" spans="1:11" s="13" customFormat="1" ht="15" customHeight="1" thickBot="1">
      <c r="A34" s="78" t="s">
        <v>4</v>
      </c>
      <c r="B34" s="163" t="s">
        <v>5</v>
      </c>
      <c r="C34" s="165" t="s">
        <v>6</v>
      </c>
      <c r="D34" s="150" t="s">
        <v>7</v>
      </c>
      <c r="E34" s="148" t="s">
        <v>8</v>
      </c>
      <c r="F34" s="150" t="s">
        <v>105</v>
      </c>
      <c r="G34" s="150" t="s">
        <v>9</v>
      </c>
      <c r="H34" s="150" t="s">
        <v>8</v>
      </c>
      <c r="I34" s="150" t="s">
        <v>10</v>
      </c>
      <c r="J34" s="150" t="s">
        <v>11</v>
      </c>
      <c r="K34" s="154" t="s">
        <v>12</v>
      </c>
    </row>
    <row r="35" spans="1:11" ht="12" customHeight="1" thickBot="1">
      <c r="A35" s="84" t="s">
        <v>13</v>
      </c>
      <c r="B35" s="168"/>
      <c r="C35" s="175"/>
      <c r="D35" s="167"/>
      <c r="E35" s="169"/>
      <c r="F35" s="167"/>
      <c r="G35" s="167"/>
      <c r="H35" s="167"/>
      <c r="I35" s="167"/>
      <c r="J35" s="167"/>
      <c r="K35" s="170"/>
    </row>
    <row r="36" spans="1:11" ht="13.5" customHeight="1">
      <c r="A36" s="92"/>
      <c r="B36" s="59" t="s">
        <v>14</v>
      </c>
      <c r="C36" s="60"/>
      <c r="D36" s="61">
        <v>7301</v>
      </c>
      <c r="E36" s="8"/>
      <c r="F36" s="62"/>
      <c r="G36" s="63"/>
      <c r="H36" s="17"/>
      <c r="I36" s="64"/>
      <c r="J36" s="65"/>
      <c r="K36" s="112"/>
    </row>
    <row r="37" spans="1:12" ht="33" customHeight="1">
      <c r="A37" s="105">
        <v>102</v>
      </c>
      <c r="B37" s="57" t="s">
        <v>19</v>
      </c>
      <c r="C37" s="55" t="s">
        <v>16</v>
      </c>
      <c r="D37" s="125">
        <v>2673</v>
      </c>
      <c r="E37" s="51"/>
      <c r="F37" s="50"/>
      <c r="G37" s="52"/>
      <c r="H37" s="52"/>
      <c r="I37" s="52"/>
      <c r="J37" s="51">
        <f aca="true" t="shared" si="2" ref="J37:J50">SUM(D37:E37)-SUM(F37:I37)</f>
        <v>2673</v>
      </c>
      <c r="K37" s="101"/>
      <c r="L37">
        <v>1</v>
      </c>
    </row>
    <row r="38" spans="1:12" ht="33" customHeight="1">
      <c r="A38" s="105">
        <v>102</v>
      </c>
      <c r="B38" s="55" t="s">
        <v>35</v>
      </c>
      <c r="C38" s="54" t="s">
        <v>16</v>
      </c>
      <c r="D38" s="125">
        <v>1688</v>
      </c>
      <c r="E38" s="51"/>
      <c r="F38" s="50"/>
      <c r="G38" s="52"/>
      <c r="H38" s="52">
        <v>250</v>
      </c>
      <c r="I38" s="52"/>
      <c r="J38" s="51">
        <f t="shared" si="2"/>
        <v>1438</v>
      </c>
      <c r="K38" s="101"/>
      <c r="L38">
        <v>1</v>
      </c>
    </row>
    <row r="39" spans="1:12" ht="33" customHeight="1">
      <c r="A39" s="105">
        <v>102</v>
      </c>
      <c r="B39" s="57" t="s">
        <v>17</v>
      </c>
      <c r="C39" s="55" t="s">
        <v>16</v>
      </c>
      <c r="D39" s="125">
        <v>2212</v>
      </c>
      <c r="E39" s="51"/>
      <c r="F39" s="50"/>
      <c r="G39" s="52"/>
      <c r="H39" s="52"/>
      <c r="I39" s="52"/>
      <c r="J39" s="51">
        <f t="shared" si="2"/>
        <v>2212</v>
      </c>
      <c r="K39" s="101"/>
      <c r="L39">
        <v>1</v>
      </c>
    </row>
    <row r="40" spans="1:12" ht="33" customHeight="1">
      <c r="A40" s="105">
        <v>102</v>
      </c>
      <c r="B40" s="57" t="s">
        <v>15</v>
      </c>
      <c r="C40" s="57" t="s">
        <v>16</v>
      </c>
      <c r="D40" s="125">
        <v>1491</v>
      </c>
      <c r="E40" s="51"/>
      <c r="F40" s="50"/>
      <c r="G40" s="52"/>
      <c r="H40" s="52"/>
      <c r="I40" s="52"/>
      <c r="J40" s="51">
        <f t="shared" si="2"/>
        <v>1491</v>
      </c>
      <c r="K40" s="101"/>
      <c r="L40">
        <v>1</v>
      </c>
    </row>
    <row r="41" spans="1:12" ht="33" customHeight="1">
      <c r="A41" s="105">
        <v>102</v>
      </c>
      <c r="B41" s="57" t="s">
        <v>23</v>
      </c>
      <c r="C41" s="57" t="s">
        <v>16</v>
      </c>
      <c r="D41" s="125">
        <v>2252</v>
      </c>
      <c r="E41" s="51"/>
      <c r="F41" s="50"/>
      <c r="G41" s="52"/>
      <c r="H41" s="52"/>
      <c r="I41" s="52"/>
      <c r="J41" s="51">
        <f t="shared" si="2"/>
        <v>2252</v>
      </c>
      <c r="K41" s="101"/>
      <c r="L41">
        <v>1</v>
      </c>
    </row>
    <row r="42" spans="1:12" ht="33" customHeight="1">
      <c r="A42" s="105">
        <v>102</v>
      </c>
      <c r="B42" s="57" t="s">
        <v>30</v>
      </c>
      <c r="C42" s="66" t="s">
        <v>29</v>
      </c>
      <c r="D42" s="125">
        <v>2579</v>
      </c>
      <c r="E42" s="51"/>
      <c r="F42" s="51"/>
      <c r="G42" s="51"/>
      <c r="H42" s="52"/>
      <c r="I42" s="52"/>
      <c r="J42" s="47">
        <f t="shared" si="2"/>
        <v>2579</v>
      </c>
      <c r="K42" s="113"/>
      <c r="L42">
        <v>1</v>
      </c>
    </row>
    <row r="43" spans="1:12" ht="33" customHeight="1">
      <c r="A43" s="106">
        <v>102</v>
      </c>
      <c r="B43" s="55" t="s">
        <v>26</v>
      </c>
      <c r="C43" s="54" t="s">
        <v>16</v>
      </c>
      <c r="D43" s="125">
        <v>1773</v>
      </c>
      <c r="E43" s="51"/>
      <c r="F43" s="68"/>
      <c r="G43" s="51"/>
      <c r="H43" s="52"/>
      <c r="I43" s="51"/>
      <c r="J43" s="51">
        <f t="shared" si="2"/>
        <v>1773</v>
      </c>
      <c r="K43" s="47"/>
      <c r="L43">
        <v>1</v>
      </c>
    </row>
    <row r="44" spans="1:12" ht="33" customHeight="1">
      <c r="A44" s="105">
        <v>102</v>
      </c>
      <c r="B44" s="57" t="s">
        <v>20</v>
      </c>
      <c r="C44" s="55" t="s">
        <v>16</v>
      </c>
      <c r="D44" s="125">
        <v>2673</v>
      </c>
      <c r="E44" s="51"/>
      <c r="F44" s="51"/>
      <c r="G44" s="52"/>
      <c r="H44" s="52">
        <v>350</v>
      </c>
      <c r="I44" s="52"/>
      <c r="J44" s="51">
        <f t="shared" si="2"/>
        <v>2323</v>
      </c>
      <c r="K44" s="113"/>
      <c r="L44">
        <v>1</v>
      </c>
    </row>
    <row r="45" spans="1:12" ht="33" customHeight="1">
      <c r="A45" s="105">
        <v>102</v>
      </c>
      <c r="B45" s="66" t="s">
        <v>61</v>
      </c>
      <c r="C45" s="55" t="s">
        <v>16</v>
      </c>
      <c r="D45" s="125">
        <v>1858</v>
      </c>
      <c r="E45" s="51"/>
      <c r="F45" s="51"/>
      <c r="G45" s="52"/>
      <c r="H45" s="51"/>
      <c r="I45" s="52"/>
      <c r="J45" s="51">
        <f t="shared" si="2"/>
        <v>1858</v>
      </c>
      <c r="K45" s="114"/>
      <c r="L45">
        <v>1</v>
      </c>
    </row>
    <row r="46" spans="1:12" ht="33.75" customHeight="1">
      <c r="A46" s="105">
        <v>102</v>
      </c>
      <c r="B46" s="57" t="s">
        <v>18</v>
      </c>
      <c r="C46" s="55" t="s">
        <v>16</v>
      </c>
      <c r="D46" s="125">
        <v>2676</v>
      </c>
      <c r="E46" s="52"/>
      <c r="F46" s="50"/>
      <c r="G46" s="52"/>
      <c r="H46" s="52"/>
      <c r="I46" s="52"/>
      <c r="J46" s="51">
        <f t="shared" si="2"/>
        <v>2676</v>
      </c>
      <c r="K46" s="101"/>
      <c r="L46">
        <v>1</v>
      </c>
    </row>
    <row r="47" spans="1:12" ht="33.75" customHeight="1">
      <c r="A47" s="105">
        <v>102</v>
      </c>
      <c r="B47" s="57" t="s">
        <v>21</v>
      </c>
      <c r="C47" s="55" t="s">
        <v>16</v>
      </c>
      <c r="D47" s="125">
        <v>2676</v>
      </c>
      <c r="E47" s="52"/>
      <c r="F47" s="50"/>
      <c r="G47" s="52"/>
      <c r="H47" s="52"/>
      <c r="I47" s="52"/>
      <c r="J47" s="51">
        <f t="shared" si="2"/>
        <v>2676</v>
      </c>
      <c r="K47" s="101"/>
      <c r="L47">
        <v>1</v>
      </c>
    </row>
    <row r="48" spans="1:12" ht="33.75" customHeight="1">
      <c r="A48" s="105">
        <v>102</v>
      </c>
      <c r="B48" s="54" t="s">
        <v>22</v>
      </c>
      <c r="C48" s="54" t="s">
        <v>16</v>
      </c>
      <c r="D48" s="125">
        <v>3508</v>
      </c>
      <c r="E48" s="52"/>
      <c r="F48" s="50"/>
      <c r="G48" s="52"/>
      <c r="H48" s="52"/>
      <c r="I48" s="52"/>
      <c r="J48" s="51">
        <f t="shared" si="2"/>
        <v>3508</v>
      </c>
      <c r="K48" s="101"/>
      <c r="L48">
        <v>1</v>
      </c>
    </row>
    <row r="49" spans="1:12" ht="33.75" customHeight="1">
      <c r="A49" s="105">
        <v>102</v>
      </c>
      <c r="B49" s="66" t="s">
        <v>62</v>
      </c>
      <c r="C49" s="66" t="s">
        <v>25</v>
      </c>
      <c r="D49" s="125">
        <v>1335</v>
      </c>
      <c r="E49" s="51"/>
      <c r="F49" s="50"/>
      <c r="G49" s="52"/>
      <c r="H49" s="52"/>
      <c r="I49" s="52"/>
      <c r="J49" s="51">
        <f t="shared" si="2"/>
        <v>1335</v>
      </c>
      <c r="K49" s="101"/>
      <c r="L49">
        <v>1</v>
      </c>
    </row>
    <row r="50" spans="1:12" ht="33.75" customHeight="1">
      <c r="A50" s="105">
        <v>102</v>
      </c>
      <c r="B50" s="57" t="s">
        <v>32</v>
      </c>
      <c r="C50" s="66" t="s">
        <v>25</v>
      </c>
      <c r="D50" s="125">
        <v>1767</v>
      </c>
      <c r="E50" s="51"/>
      <c r="F50" s="50"/>
      <c r="G50" s="52"/>
      <c r="H50" s="52"/>
      <c r="I50" s="52"/>
      <c r="J50" s="51">
        <f t="shared" si="2"/>
        <v>1767</v>
      </c>
      <c r="K50" s="101"/>
      <c r="L50">
        <v>1</v>
      </c>
    </row>
    <row r="51" spans="1:11" ht="13.5" thickBot="1">
      <c r="A51" s="107"/>
      <c r="B51" s="115"/>
      <c r="C51" s="116" t="s">
        <v>33</v>
      </c>
      <c r="D51" s="117">
        <f>SUM(D37:D50)</f>
        <v>31161</v>
      </c>
      <c r="E51" s="117">
        <f>SUM(E37:E50)</f>
        <v>0</v>
      </c>
      <c r="F51" s="117">
        <f>SUM(F37:F45)</f>
        <v>0</v>
      </c>
      <c r="G51" s="117">
        <f>SUM(G37:G45)</f>
        <v>0</v>
      </c>
      <c r="H51" s="117">
        <f>SUM(H37:H45)</f>
        <v>600</v>
      </c>
      <c r="I51" s="117">
        <f>SUM(I37:I45)</f>
        <v>0</v>
      </c>
      <c r="J51" s="117">
        <f>SUM(J37:J50)</f>
        <v>30561</v>
      </c>
      <c r="K51" s="101"/>
    </row>
    <row r="52" spans="1:12" ht="41.25" customHeight="1">
      <c r="A52" s="15"/>
      <c r="B52" s="126"/>
      <c r="C52" s="127"/>
      <c r="D52" s="128"/>
      <c r="E52" s="128"/>
      <c r="F52" s="128"/>
      <c r="G52" s="128"/>
      <c r="H52" s="128"/>
      <c r="I52" s="128"/>
      <c r="J52" s="128"/>
      <c r="K52" s="129"/>
      <c r="L52">
        <f>SUM(L37:L51)</f>
        <v>14</v>
      </c>
    </row>
    <row r="53" spans="1:11" ht="15" customHeight="1">
      <c r="A53" s="3"/>
      <c r="B53" s="137"/>
      <c r="C53" s="176" t="s">
        <v>0</v>
      </c>
      <c r="D53" s="176"/>
      <c r="E53" s="176"/>
      <c r="F53" s="176"/>
      <c r="G53" s="176"/>
      <c r="H53" s="137"/>
      <c r="I53" s="137"/>
      <c r="J53" s="137"/>
      <c r="K53" s="137"/>
    </row>
    <row r="54" spans="1:11" ht="13.5" customHeight="1">
      <c r="A54" s="3"/>
      <c r="B54" s="137"/>
      <c r="C54" s="176" t="s">
        <v>1</v>
      </c>
      <c r="D54" s="176"/>
      <c r="E54" s="176"/>
      <c r="F54" s="176"/>
      <c r="G54" s="176"/>
      <c r="H54" s="137"/>
      <c r="I54" s="137"/>
      <c r="J54" s="137"/>
      <c r="K54" s="138" t="s">
        <v>48</v>
      </c>
    </row>
    <row r="55" spans="1:11" ht="14.25" customHeight="1">
      <c r="A55" s="3"/>
      <c r="B55" s="137"/>
      <c r="C55" s="176" t="s">
        <v>109</v>
      </c>
      <c r="D55" s="176"/>
      <c r="E55" s="176"/>
      <c r="F55" s="176"/>
      <c r="G55" s="176"/>
      <c r="H55" s="137"/>
      <c r="I55" s="137"/>
      <c r="J55" s="137"/>
      <c r="K55" s="137"/>
    </row>
    <row r="56" spans="1:11" ht="17.25" customHeight="1">
      <c r="A56" s="5"/>
      <c r="B56" s="130" t="s">
        <v>99</v>
      </c>
      <c r="C56" s="131"/>
      <c r="D56" s="132"/>
      <c r="E56" s="133"/>
      <c r="F56" s="134"/>
      <c r="G56" s="135"/>
      <c r="H56" s="135"/>
      <c r="I56" s="135"/>
      <c r="J56" s="135"/>
      <c r="K56" s="136"/>
    </row>
    <row r="57" spans="1:11" ht="16.5" customHeight="1" thickBot="1">
      <c r="A57" s="5"/>
      <c r="B57" s="118"/>
      <c r="C57" s="119"/>
      <c r="D57" s="179" t="s">
        <v>3</v>
      </c>
      <c r="E57" s="179"/>
      <c r="F57" s="179" t="s">
        <v>95</v>
      </c>
      <c r="G57" s="179"/>
      <c r="H57" s="179"/>
      <c r="I57" s="179"/>
      <c r="J57" s="50"/>
      <c r="K57" s="48"/>
    </row>
    <row r="58" spans="1:11" ht="15" customHeight="1">
      <c r="A58" s="108" t="s">
        <v>4</v>
      </c>
      <c r="B58" s="177" t="s">
        <v>5</v>
      </c>
      <c r="C58" s="177" t="s">
        <v>6</v>
      </c>
      <c r="D58" s="178" t="s">
        <v>7</v>
      </c>
      <c r="E58" s="178" t="s">
        <v>8</v>
      </c>
      <c r="F58" s="178" t="s">
        <v>105</v>
      </c>
      <c r="G58" s="178" t="s">
        <v>9</v>
      </c>
      <c r="H58" s="178" t="s">
        <v>8</v>
      </c>
      <c r="I58" s="178" t="s">
        <v>10</v>
      </c>
      <c r="J58" s="178" t="s">
        <v>11</v>
      </c>
      <c r="K58" s="178" t="s">
        <v>12</v>
      </c>
    </row>
    <row r="59" spans="1:11" ht="13.5" thickBot="1">
      <c r="A59" s="109" t="s">
        <v>13</v>
      </c>
      <c r="B59" s="177"/>
      <c r="C59" s="177"/>
      <c r="D59" s="178"/>
      <c r="E59" s="178"/>
      <c r="F59" s="178"/>
      <c r="G59" s="178"/>
      <c r="H59" s="178"/>
      <c r="I59" s="178"/>
      <c r="J59" s="178"/>
      <c r="K59" s="178"/>
    </row>
    <row r="60" spans="1:11" ht="10.5" customHeight="1">
      <c r="A60" s="110"/>
      <c r="B60" s="120"/>
      <c r="C60" s="120"/>
      <c r="D60" s="121">
        <v>7302</v>
      </c>
      <c r="E60" s="121"/>
      <c r="F60" s="121"/>
      <c r="G60" s="121"/>
      <c r="H60" s="121"/>
      <c r="I60" s="121"/>
      <c r="J60" s="121"/>
      <c r="K60" s="121"/>
    </row>
    <row r="61" spans="1:12" ht="30.75" customHeight="1">
      <c r="A61" s="105">
        <v>602</v>
      </c>
      <c r="B61" s="57" t="s">
        <v>85</v>
      </c>
      <c r="C61" s="55" t="s">
        <v>16</v>
      </c>
      <c r="D61" s="125">
        <v>2784</v>
      </c>
      <c r="E61" s="48"/>
      <c r="F61" s="49"/>
      <c r="G61" s="50"/>
      <c r="H61" s="50"/>
      <c r="I61" s="50"/>
      <c r="J61" s="51">
        <f aca="true" t="shared" si="3" ref="J61:J75">SUM(D61:E61)-SUM(F61:I61)</f>
        <v>2784</v>
      </c>
      <c r="K61" s="101"/>
      <c r="L61">
        <v>1</v>
      </c>
    </row>
    <row r="62" spans="1:12" ht="30.75" customHeight="1">
      <c r="A62" s="105">
        <v>602</v>
      </c>
      <c r="B62" s="55" t="s">
        <v>42</v>
      </c>
      <c r="C62" s="55" t="s">
        <v>16</v>
      </c>
      <c r="D62" s="125">
        <v>3017</v>
      </c>
      <c r="E62" s="51"/>
      <c r="F62" s="50"/>
      <c r="G62" s="51"/>
      <c r="H62" s="51">
        <v>300</v>
      </c>
      <c r="I62" s="52"/>
      <c r="J62" s="51">
        <f t="shared" si="3"/>
        <v>2717</v>
      </c>
      <c r="K62" s="101"/>
      <c r="L62">
        <v>1</v>
      </c>
    </row>
    <row r="63" spans="1:12" ht="30.75" customHeight="1">
      <c r="A63" s="105">
        <v>602</v>
      </c>
      <c r="B63" s="55" t="s">
        <v>56</v>
      </c>
      <c r="C63" s="57" t="s">
        <v>29</v>
      </c>
      <c r="D63" s="125">
        <v>4404</v>
      </c>
      <c r="E63" s="51"/>
      <c r="F63" s="50"/>
      <c r="G63" s="52"/>
      <c r="H63" s="52">
        <v>300</v>
      </c>
      <c r="I63" s="52"/>
      <c r="J63" s="51">
        <f>SUM(D63:E63)-SUM(F63:I63)</f>
        <v>4104</v>
      </c>
      <c r="K63" s="101"/>
      <c r="L63">
        <v>1</v>
      </c>
    </row>
    <row r="64" spans="1:12" ht="30.75" customHeight="1">
      <c r="A64" s="105">
        <v>602</v>
      </c>
      <c r="B64" s="55" t="s">
        <v>43</v>
      </c>
      <c r="C64" s="55" t="s">
        <v>16</v>
      </c>
      <c r="D64" s="125">
        <v>2784</v>
      </c>
      <c r="E64" s="51"/>
      <c r="F64" s="50"/>
      <c r="G64" s="52"/>
      <c r="H64" s="52"/>
      <c r="I64" s="52"/>
      <c r="J64" s="51">
        <f t="shared" si="3"/>
        <v>2784</v>
      </c>
      <c r="K64" s="101"/>
      <c r="L64">
        <v>1</v>
      </c>
    </row>
    <row r="65" spans="1:12" ht="30.75" customHeight="1">
      <c r="A65" s="105">
        <v>602</v>
      </c>
      <c r="B65" s="55" t="s">
        <v>44</v>
      </c>
      <c r="C65" s="55" t="s">
        <v>16</v>
      </c>
      <c r="D65" s="125">
        <v>2784</v>
      </c>
      <c r="E65" s="51"/>
      <c r="F65" s="50"/>
      <c r="G65" s="52"/>
      <c r="H65" s="52"/>
      <c r="I65" s="52"/>
      <c r="J65" s="51">
        <f t="shared" si="3"/>
        <v>2784</v>
      </c>
      <c r="K65" s="101"/>
      <c r="L65">
        <v>1</v>
      </c>
    </row>
    <row r="66" spans="1:12" ht="30.75" customHeight="1">
      <c r="A66" s="105">
        <v>602</v>
      </c>
      <c r="B66" s="57" t="s">
        <v>28</v>
      </c>
      <c r="C66" s="66" t="s">
        <v>29</v>
      </c>
      <c r="D66" s="139">
        <v>5182</v>
      </c>
      <c r="E66" s="51"/>
      <c r="F66" s="50"/>
      <c r="G66" s="52"/>
      <c r="H66" s="52">
        <v>250</v>
      </c>
      <c r="I66" s="52"/>
      <c r="J66" s="51">
        <f t="shared" si="3"/>
        <v>4932</v>
      </c>
      <c r="K66" s="101"/>
      <c r="L66">
        <v>1</v>
      </c>
    </row>
    <row r="67" spans="1:12" ht="30.75" customHeight="1">
      <c r="A67" s="105">
        <v>602</v>
      </c>
      <c r="B67" s="57" t="s">
        <v>38</v>
      </c>
      <c r="C67" s="55" t="s">
        <v>16</v>
      </c>
      <c r="D67" s="139">
        <v>4569</v>
      </c>
      <c r="E67" s="51"/>
      <c r="F67" s="51"/>
      <c r="G67" s="52"/>
      <c r="H67" s="52"/>
      <c r="I67" s="51"/>
      <c r="J67" s="51">
        <f t="shared" si="3"/>
        <v>4569</v>
      </c>
      <c r="K67" s="122"/>
      <c r="L67">
        <v>1</v>
      </c>
    </row>
    <row r="68" spans="1:12" ht="30.75" customHeight="1">
      <c r="A68" s="105">
        <v>602</v>
      </c>
      <c r="B68" s="55" t="s">
        <v>36</v>
      </c>
      <c r="C68" s="54" t="s">
        <v>16</v>
      </c>
      <c r="D68" s="125">
        <v>2784</v>
      </c>
      <c r="E68" s="51"/>
      <c r="F68" s="51"/>
      <c r="G68" s="52"/>
      <c r="H68" s="52"/>
      <c r="I68" s="51"/>
      <c r="J68" s="51">
        <f t="shared" si="3"/>
        <v>2784</v>
      </c>
      <c r="K68" s="122"/>
      <c r="L68">
        <v>1</v>
      </c>
    </row>
    <row r="69" spans="1:12" ht="30.75" customHeight="1">
      <c r="A69" s="105">
        <v>602</v>
      </c>
      <c r="B69" s="75" t="s">
        <v>63</v>
      </c>
      <c r="C69" s="55" t="s">
        <v>16</v>
      </c>
      <c r="D69" s="125">
        <v>5182</v>
      </c>
      <c r="E69" s="51"/>
      <c r="F69" s="50"/>
      <c r="G69" s="52"/>
      <c r="H69" s="52"/>
      <c r="I69" s="52"/>
      <c r="J69" s="51">
        <f t="shared" si="3"/>
        <v>5182</v>
      </c>
      <c r="K69" s="101"/>
      <c r="L69">
        <v>1</v>
      </c>
    </row>
    <row r="70" spans="1:12" ht="30.75" customHeight="1">
      <c r="A70" s="105">
        <v>602</v>
      </c>
      <c r="B70" s="55" t="s">
        <v>45</v>
      </c>
      <c r="C70" s="55" t="s">
        <v>29</v>
      </c>
      <c r="D70" s="125">
        <v>3017</v>
      </c>
      <c r="E70" s="51"/>
      <c r="F70" s="52"/>
      <c r="G70" s="52"/>
      <c r="H70" s="52"/>
      <c r="I70" s="52"/>
      <c r="J70" s="47">
        <f t="shared" si="3"/>
        <v>3017</v>
      </c>
      <c r="K70" s="113"/>
      <c r="L70">
        <v>1</v>
      </c>
    </row>
    <row r="71" spans="1:12" ht="30.75" customHeight="1">
      <c r="A71" s="105">
        <v>602</v>
      </c>
      <c r="B71" s="57" t="s">
        <v>41</v>
      </c>
      <c r="C71" s="55" t="s">
        <v>16</v>
      </c>
      <c r="D71" s="139">
        <v>4569</v>
      </c>
      <c r="E71" s="50"/>
      <c r="F71" s="49"/>
      <c r="G71" s="50"/>
      <c r="H71" s="50"/>
      <c r="I71" s="50"/>
      <c r="J71" s="47">
        <f t="shared" si="3"/>
        <v>4569</v>
      </c>
      <c r="K71" s="104"/>
      <c r="L71">
        <v>1</v>
      </c>
    </row>
    <row r="72" spans="1:12" ht="30.75" customHeight="1">
      <c r="A72" s="105">
        <v>602</v>
      </c>
      <c r="B72" s="55" t="s">
        <v>37</v>
      </c>
      <c r="C72" s="54" t="s">
        <v>16</v>
      </c>
      <c r="D72" s="125">
        <v>2784</v>
      </c>
      <c r="E72" s="50"/>
      <c r="F72" s="49"/>
      <c r="G72" s="56"/>
      <c r="H72" s="51"/>
      <c r="I72" s="50"/>
      <c r="J72" s="47">
        <f t="shared" si="3"/>
        <v>2784</v>
      </c>
      <c r="K72" s="104"/>
      <c r="L72">
        <v>1</v>
      </c>
    </row>
    <row r="73" spans="1:12" ht="30.75" customHeight="1">
      <c r="A73" s="105">
        <v>602</v>
      </c>
      <c r="B73" s="57" t="s">
        <v>39</v>
      </c>
      <c r="C73" s="55" t="s">
        <v>16</v>
      </c>
      <c r="D73" s="125">
        <v>4569</v>
      </c>
      <c r="E73" s="50"/>
      <c r="F73" s="49"/>
      <c r="G73" s="51"/>
      <c r="H73" s="50"/>
      <c r="I73" s="50"/>
      <c r="J73" s="47">
        <f t="shared" si="3"/>
        <v>4569</v>
      </c>
      <c r="K73" s="104"/>
      <c r="L73">
        <v>1</v>
      </c>
    </row>
    <row r="74" spans="1:12" ht="30.75" customHeight="1">
      <c r="A74" s="106">
        <v>602</v>
      </c>
      <c r="B74" s="57" t="s">
        <v>40</v>
      </c>
      <c r="C74" s="55" t="s">
        <v>16</v>
      </c>
      <c r="D74" s="139">
        <v>4569</v>
      </c>
      <c r="E74" s="50"/>
      <c r="F74" s="49"/>
      <c r="G74" s="51"/>
      <c r="H74" s="56"/>
      <c r="I74" s="50"/>
      <c r="J74" s="47">
        <f t="shared" si="3"/>
        <v>4569</v>
      </c>
      <c r="K74" s="104"/>
      <c r="L74">
        <v>1</v>
      </c>
    </row>
    <row r="75" spans="1:12" ht="30.75" customHeight="1">
      <c r="A75" s="105">
        <v>602</v>
      </c>
      <c r="B75" s="57" t="s">
        <v>84</v>
      </c>
      <c r="C75" s="55" t="s">
        <v>16</v>
      </c>
      <c r="D75" s="125">
        <v>3342</v>
      </c>
      <c r="E75" s="80"/>
      <c r="F75" s="81"/>
      <c r="G75" s="56"/>
      <c r="H75" s="56"/>
      <c r="I75" s="56"/>
      <c r="J75" s="56">
        <f t="shared" si="3"/>
        <v>3342</v>
      </c>
      <c r="K75" s="104"/>
      <c r="L75">
        <v>1</v>
      </c>
    </row>
    <row r="76" spans="1:12" ht="30.75" customHeight="1" thickBot="1">
      <c r="A76" s="111">
        <v>602</v>
      </c>
      <c r="B76" s="66" t="s">
        <v>93</v>
      </c>
      <c r="C76" s="55" t="s">
        <v>29</v>
      </c>
      <c r="D76" s="125">
        <v>2784</v>
      </c>
      <c r="E76" s="51"/>
      <c r="F76" s="50"/>
      <c r="G76" s="52"/>
      <c r="H76" s="52"/>
      <c r="I76" s="52"/>
      <c r="J76" s="51">
        <f>SUM(D76:E76)-SUM(F76:I76)</f>
        <v>2784</v>
      </c>
      <c r="K76" s="101"/>
      <c r="L76">
        <v>1</v>
      </c>
    </row>
    <row r="77" spans="1:12" ht="12" customHeight="1" thickBot="1">
      <c r="A77" s="19"/>
      <c r="B77" s="19"/>
      <c r="C77" s="82" t="s">
        <v>33</v>
      </c>
      <c r="D77" s="83">
        <f aca="true" t="shared" si="4" ref="D77:J77">SUM(D61:D76)</f>
        <v>59124</v>
      </c>
      <c r="E77" s="83">
        <f t="shared" si="4"/>
        <v>0</v>
      </c>
      <c r="F77" s="83">
        <f t="shared" si="4"/>
        <v>0</v>
      </c>
      <c r="G77" s="83">
        <f t="shared" si="4"/>
        <v>0</v>
      </c>
      <c r="H77" s="83">
        <f t="shared" si="4"/>
        <v>850</v>
      </c>
      <c r="I77" s="83">
        <f t="shared" si="4"/>
        <v>0</v>
      </c>
      <c r="J77" s="83">
        <f t="shared" si="4"/>
        <v>58274</v>
      </c>
      <c r="K77" s="19"/>
      <c r="L77" s="102">
        <f>SUM(L61:L76)</f>
        <v>16</v>
      </c>
    </row>
    <row r="78" spans="1:12" ht="25.5" customHeight="1">
      <c r="A78" s="19"/>
      <c r="B78" s="19"/>
      <c r="C78" s="16"/>
      <c r="D78" s="103"/>
      <c r="E78" s="103"/>
      <c r="F78" s="103"/>
      <c r="G78" s="103"/>
      <c r="H78" s="103"/>
      <c r="I78" s="103"/>
      <c r="J78" s="103"/>
      <c r="K78" s="19"/>
      <c r="L78" s="103"/>
    </row>
    <row r="79" spans="1:12" ht="12" customHeight="1">
      <c r="A79" s="19"/>
      <c r="B79" s="19"/>
      <c r="C79" s="16"/>
      <c r="D79" s="103"/>
      <c r="E79" s="103"/>
      <c r="F79" s="103"/>
      <c r="G79" s="103"/>
      <c r="H79" s="103"/>
      <c r="I79" s="103"/>
      <c r="J79" s="103"/>
      <c r="K79" s="19"/>
      <c r="L79" s="103"/>
    </row>
    <row r="80" spans="1:12" ht="12" customHeight="1">
      <c r="A80" s="19"/>
      <c r="B80" s="19"/>
      <c r="C80" s="16"/>
      <c r="D80" s="103"/>
      <c r="E80" s="103"/>
      <c r="F80" s="103"/>
      <c r="G80" s="103"/>
      <c r="H80" s="103"/>
      <c r="I80" s="103"/>
      <c r="J80" s="103"/>
      <c r="K80" s="19"/>
      <c r="L80" s="103"/>
    </row>
    <row r="81" spans="1:11" ht="13.5" thickBot="1">
      <c r="A81" s="3"/>
      <c r="B81" s="3"/>
      <c r="C81" s="158" t="s">
        <v>0</v>
      </c>
      <c r="D81" s="158"/>
      <c r="E81" s="158"/>
      <c r="F81" s="158"/>
      <c r="G81" s="158"/>
      <c r="H81" s="3"/>
      <c r="I81" s="3"/>
      <c r="J81" s="3"/>
      <c r="K81" s="3"/>
    </row>
    <row r="82" spans="1:11" ht="13.5" thickBot="1">
      <c r="A82" s="3"/>
      <c r="B82" s="3"/>
      <c r="C82" s="159" t="s">
        <v>1</v>
      </c>
      <c r="D82" s="159"/>
      <c r="E82" s="159"/>
      <c r="F82" s="159"/>
      <c r="G82" s="159"/>
      <c r="H82" s="3"/>
      <c r="I82" s="3"/>
      <c r="J82" s="3"/>
      <c r="K82" s="4" t="s">
        <v>82</v>
      </c>
    </row>
    <row r="83" spans="1:11" ht="12.75">
      <c r="A83" s="3"/>
      <c r="B83" s="3"/>
      <c r="C83" s="160" t="s">
        <v>109</v>
      </c>
      <c r="D83" s="160"/>
      <c r="E83" s="160"/>
      <c r="F83" s="160"/>
      <c r="G83" s="160"/>
      <c r="H83" s="3"/>
      <c r="I83" s="3"/>
      <c r="J83" s="3"/>
      <c r="K83" s="3"/>
    </row>
    <row r="84" spans="1:11" ht="12.75">
      <c r="A84" s="5"/>
      <c r="B84" s="6" t="s">
        <v>99</v>
      </c>
      <c r="C84" s="7"/>
      <c r="D84" s="8"/>
      <c r="E84" s="9"/>
      <c r="F84" s="10"/>
      <c r="G84" s="11"/>
      <c r="H84" s="11"/>
      <c r="I84" s="11"/>
      <c r="J84" s="11"/>
      <c r="K84" s="12"/>
    </row>
    <row r="85" ht="13.5" thickBot="1"/>
    <row r="86" spans="1:11" ht="13.5" thickBot="1">
      <c r="A86" s="5"/>
      <c r="B86" s="6"/>
      <c r="C86" s="7"/>
      <c r="D86" s="161" t="s">
        <v>3</v>
      </c>
      <c r="E86" s="161"/>
      <c r="F86" s="162" t="s">
        <v>95</v>
      </c>
      <c r="G86" s="162"/>
      <c r="H86" s="162"/>
      <c r="I86" s="162"/>
      <c r="J86" s="11"/>
      <c r="K86" s="12"/>
    </row>
    <row r="87" spans="1:11" ht="13.5" thickBot="1">
      <c r="A87" s="78" t="s">
        <v>4</v>
      </c>
      <c r="B87" s="163" t="s">
        <v>5</v>
      </c>
      <c r="C87" s="165" t="s">
        <v>6</v>
      </c>
      <c r="D87" s="150" t="s">
        <v>7</v>
      </c>
      <c r="E87" s="148" t="s">
        <v>8</v>
      </c>
      <c r="F87" s="150" t="s">
        <v>105</v>
      </c>
      <c r="G87" s="148" t="s">
        <v>9</v>
      </c>
      <c r="H87" s="150" t="s">
        <v>8</v>
      </c>
      <c r="I87" s="152" t="s">
        <v>10</v>
      </c>
      <c r="J87" s="154" t="s">
        <v>11</v>
      </c>
      <c r="K87" s="156" t="s">
        <v>12</v>
      </c>
    </row>
    <row r="88" spans="1:11" ht="13.5" thickBot="1">
      <c r="A88" s="79" t="s">
        <v>13</v>
      </c>
      <c r="B88" s="164"/>
      <c r="C88" s="166"/>
      <c r="D88" s="151"/>
      <c r="E88" s="149"/>
      <c r="F88" s="151"/>
      <c r="G88" s="149"/>
      <c r="H88" s="151"/>
      <c r="I88" s="153"/>
      <c r="J88" s="155"/>
      <c r="K88" s="157"/>
    </row>
    <row r="89" spans="1:11" ht="12.75">
      <c r="A89" s="89"/>
      <c r="B89" s="76"/>
      <c r="C89" s="76"/>
      <c r="D89" s="77">
        <v>7302</v>
      </c>
      <c r="E89" s="77"/>
      <c r="F89" s="77"/>
      <c r="G89" s="77"/>
      <c r="H89" s="77"/>
      <c r="I89" s="77"/>
      <c r="J89" s="77"/>
      <c r="K89" s="85"/>
    </row>
    <row r="90" spans="1:12" ht="33.75" customHeight="1">
      <c r="A90" s="86">
        <v>102</v>
      </c>
      <c r="B90" s="66" t="s">
        <v>46</v>
      </c>
      <c r="C90" s="66" t="s">
        <v>25</v>
      </c>
      <c r="D90" s="124">
        <v>1392</v>
      </c>
      <c r="E90" s="48"/>
      <c r="F90" s="49"/>
      <c r="G90" s="50"/>
      <c r="H90" s="50"/>
      <c r="I90" s="50"/>
      <c r="J90" s="51">
        <f aca="true" t="shared" si="5" ref="J90:J104">SUM(D90:E90)-SUM(F90:I90)</f>
        <v>1392</v>
      </c>
      <c r="K90" s="87"/>
      <c r="L90">
        <v>1</v>
      </c>
    </row>
    <row r="91" spans="1:12" ht="33.75" customHeight="1">
      <c r="A91" s="86">
        <v>102</v>
      </c>
      <c r="B91" s="57" t="s">
        <v>31</v>
      </c>
      <c r="C91" s="66" t="s">
        <v>25</v>
      </c>
      <c r="D91" s="124">
        <v>1392</v>
      </c>
      <c r="E91" s="51"/>
      <c r="F91" s="50"/>
      <c r="G91" s="52"/>
      <c r="H91" s="52"/>
      <c r="I91" s="52"/>
      <c r="J91" s="51">
        <f t="shared" si="5"/>
        <v>1392</v>
      </c>
      <c r="K91" s="87"/>
      <c r="L91">
        <v>1</v>
      </c>
    </row>
    <row r="92" spans="1:12" ht="33.75" customHeight="1">
      <c r="A92" s="45">
        <v>102</v>
      </c>
      <c r="B92" s="66" t="s">
        <v>58</v>
      </c>
      <c r="C92" s="66" t="s">
        <v>25</v>
      </c>
      <c r="D92" s="124">
        <v>1334</v>
      </c>
      <c r="E92" s="51"/>
      <c r="F92" s="51"/>
      <c r="G92" s="51"/>
      <c r="H92" s="51"/>
      <c r="I92" s="52"/>
      <c r="J92" s="47">
        <f>SUM(D92:E92)-SUM(F92:I92)</f>
        <v>1334</v>
      </c>
      <c r="K92" s="96"/>
      <c r="L92">
        <v>1</v>
      </c>
    </row>
    <row r="93" spans="1:12" ht="33.75" customHeight="1">
      <c r="A93" s="45">
        <v>102</v>
      </c>
      <c r="B93" s="57" t="s">
        <v>27</v>
      </c>
      <c r="C93" s="66" t="s">
        <v>25</v>
      </c>
      <c r="D93" s="124">
        <v>1043</v>
      </c>
      <c r="E93" s="51"/>
      <c r="F93" s="51"/>
      <c r="G93" s="52"/>
      <c r="H93" s="51"/>
      <c r="I93" s="52"/>
      <c r="J93" s="47">
        <f>SUM(D93:E93)-SUM(F93:I93)</f>
        <v>1043</v>
      </c>
      <c r="K93" s="69"/>
      <c r="L93">
        <v>1</v>
      </c>
    </row>
    <row r="94" spans="1:12" ht="33.75" customHeight="1">
      <c r="A94" s="45">
        <v>102</v>
      </c>
      <c r="B94" s="66" t="s">
        <v>60</v>
      </c>
      <c r="C94" s="66" t="s">
        <v>25</v>
      </c>
      <c r="D94" s="140">
        <v>1546</v>
      </c>
      <c r="E94" s="51"/>
      <c r="F94" s="51"/>
      <c r="G94" s="52"/>
      <c r="H94" s="51"/>
      <c r="I94" s="52"/>
      <c r="J94" s="47">
        <f>SUM(D94:E94)-SUM(F94:I94)</f>
        <v>1546</v>
      </c>
      <c r="K94" s="69"/>
      <c r="L94">
        <v>1</v>
      </c>
    </row>
    <row r="95" spans="1:12" ht="33.75" customHeight="1">
      <c r="A95" s="45">
        <v>102</v>
      </c>
      <c r="B95" s="54" t="s">
        <v>24</v>
      </c>
      <c r="C95" s="66" t="s">
        <v>25</v>
      </c>
      <c r="D95" s="124">
        <v>838</v>
      </c>
      <c r="E95" s="51"/>
      <c r="F95" s="50"/>
      <c r="G95" s="52"/>
      <c r="H95" s="52"/>
      <c r="I95" s="52"/>
      <c r="J95" s="51">
        <f>SUM(D95:E95)-SUM(F95:I95)</f>
        <v>838</v>
      </c>
      <c r="K95" s="70"/>
      <c r="L95">
        <v>1</v>
      </c>
    </row>
    <row r="96" spans="1:12" ht="33.75" customHeight="1">
      <c r="A96" s="86">
        <v>102</v>
      </c>
      <c r="B96" s="66" t="s">
        <v>86</v>
      </c>
      <c r="C96" s="55" t="s">
        <v>88</v>
      </c>
      <c r="D96" s="124">
        <v>11461</v>
      </c>
      <c r="E96" s="51"/>
      <c r="F96" s="50"/>
      <c r="G96" s="51"/>
      <c r="H96" s="52"/>
      <c r="I96" s="52"/>
      <c r="J96" s="51">
        <f t="shared" si="5"/>
        <v>11461</v>
      </c>
      <c r="K96" s="87"/>
      <c r="L96">
        <v>1</v>
      </c>
    </row>
    <row r="97" spans="1:12" ht="33.75" customHeight="1">
      <c r="A97" s="86">
        <v>102</v>
      </c>
      <c r="B97" s="66" t="s">
        <v>89</v>
      </c>
      <c r="C97" s="55" t="s">
        <v>87</v>
      </c>
      <c r="D97" s="124">
        <v>2392</v>
      </c>
      <c r="E97" s="51"/>
      <c r="F97" s="50"/>
      <c r="G97" s="52"/>
      <c r="H97" s="52"/>
      <c r="I97" s="52"/>
      <c r="J97" s="51">
        <f t="shared" si="5"/>
        <v>2392</v>
      </c>
      <c r="K97" s="90"/>
      <c r="L97">
        <v>1</v>
      </c>
    </row>
    <row r="98" spans="1:12" ht="33.75" customHeight="1">
      <c r="A98" s="86">
        <v>102</v>
      </c>
      <c r="B98" s="66" t="s">
        <v>90</v>
      </c>
      <c r="C98" s="55" t="s">
        <v>87</v>
      </c>
      <c r="D98" s="124">
        <v>1688</v>
      </c>
      <c r="E98" s="51"/>
      <c r="F98" s="50"/>
      <c r="G98" s="52"/>
      <c r="H98" s="52"/>
      <c r="I98" s="52"/>
      <c r="J98" s="51">
        <f t="shared" si="5"/>
        <v>1688</v>
      </c>
      <c r="K98" s="91"/>
      <c r="L98">
        <v>1</v>
      </c>
    </row>
    <row r="99" spans="1:12" ht="33.75" customHeight="1">
      <c r="A99" s="86">
        <v>102</v>
      </c>
      <c r="B99" s="66" t="s">
        <v>91</v>
      </c>
      <c r="C99" s="55" t="s">
        <v>87</v>
      </c>
      <c r="D99" s="124">
        <v>5706</v>
      </c>
      <c r="E99" s="51"/>
      <c r="F99" s="50"/>
      <c r="G99" s="52"/>
      <c r="H99" s="52"/>
      <c r="I99" s="52"/>
      <c r="J99" s="51">
        <f t="shared" si="5"/>
        <v>5706</v>
      </c>
      <c r="K99" s="91"/>
      <c r="L99">
        <v>1</v>
      </c>
    </row>
    <row r="100" spans="1:12" ht="33.75" customHeight="1">
      <c r="A100" s="86">
        <v>102</v>
      </c>
      <c r="B100" s="66" t="s">
        <v>92</v>
      </c>
      <c r="C100" s="55" t="s">
        <v>87</v>
      </c>
      <c r="D100" s="124">
        <v>4388</v>
      </c>
      <c r="E100" s="51"/>
      <c r="F100" s="50"/>
      <c r="G100" s="52"/>
      <c r="H100" s="52"/>
      <c r="I100" s="52"/>
      <c r="J100" s="51">
        <f t="shared" si="5"/>
        <v>4388</v>
      </c>
      <c r="K100" s="91"/>
      <c r="L100">
        <v>1</v>
      </c>
    </row>
    <row r="101" spans="1:12" ht="33.75" customHeight="1">
      <c r="A101" s="99">
        <v>102</v>
      </c>
      <c r="B101" s="66" t="s">
        <v>94</v>
      </c>
      <c r="C101" s="55" t="s">
        <v>87</v>
      </c>
      <c r="D101" s="124">
        <v>4084</v>
      </c>
      <c r="E101" s="51"/>
      <c r="F101" s="50"/>
      <c r="G101" s="52"/>
      <c r="H101" s="52"/>
      <c r="I101" s="52"/>
      <c r="J101" s="51">
        <f t="shared" si="5"/>
        <v>4084</v>
      </c>
      <c r="K101" s="100"/>
      <c r="L101">
        <v>1</v>
      </c>
    </row>
    <row r="102" spans="1:12" ht="33.75" customHeight="1">
      <c r="A102" s="45">
        <v>102</v>
      </c>
      <c r="B102" s="66" t="s">
        <v>96</v>
      </c>
      <c r="C102" s="55" t="s">
        <v>87</v>
      </c>
      <c r="D102" s="124">
        <v>2250</v>
      </c>
      <c r="E102" s="51"/>
      <c r="F102" s="50"/>
      <c r="G102" s="52"/>
      <c r="H102" s="52">
        <v>125</v>
      </c>
      <c r="I102" s="52"/>
      <c r="J102" s="51">
        <f t="shared" si="5"/>
        <v>2125</v>
      </c>
      <c r="K102" s="101"/>
      <c r="L102">
        <v>1</v>
      </c>
    </row>
    <row r="103" spans="1:12" ht="33.75" customHeight="1">
      <c r="A103" s="45">
        <v>102</v>
      </c>
      <c r="B103" s="66" t="s">
        <v>97</v>
      </c>
      <c r="C103" s="55" t="s">
        <v>87</v>
      </c>
      <c r="D103" s="124">
        <v>2162</v>
      </c>
      <c r="E103" s="51"/>
      <c r="F103" s="50"/>
      <c r="G103" s="52"/>
      <c r="H103" s="52">
        <v>125</v>
      </c>
      <c r="I103" s="52"/>
      <c r="J103" s="51">
        <f t="shared" si="5"/>
        <v>2037</v>
      </c>
      <c r="K103" s="101"/>
      <c r="L103">
        <v>1</v>
      </c>
    </row>
    <row r="104" spans="1:12" ht="33.75" customHeight="1">
      <c r="A104" s="45">
        <v>102</v>
      </c>
      <c r="B104" s="66" t="s">
        <v>98</v>
      </c>
      <c r="C104" s="55" t="s">
        <v>87</v>
      </c>
      <c r="D104" s="124">
        <v>899</v>
      </c>
      <c r="E104" s="51"/>
      <c r="F104" s="50"/>
      <c r="G104" s="52"/>
      <c r="H104" s="52"/>
      <c r="I104" s="52"/>
      <c r="J104" s="51">
        <f t="shared" si="5"/>
        <v>899</v>
      </c>
      <c r="K104" s="101"/>
      <c r="L104">
        <v>1</v>
      </c>
    </row>
    <row r="105" spans="3:10" ht="13.5" thickBot="1">
      <c r="C105" s="82" t="s">
        <v>33</v>
      </c>
      <c r="D105" s="83">
        <f>SUM(D90:D104)</f>
        <v>42575</v>
      </c>
      <c r="E105" s="83">
        <f>SUM(E90:E101)</f>
        <v>0</v>
      </c>
      <c r="F105" s="83">
        <f>SUM(F90:F101)</f>
        <v>0</v>
      </c>
      <c r="G105" s="83">
        <f>SUM(G90:G101)</f>
        <v>0</v>
      </c>
      <c r="H105" s="83">
        <f>SUM(H90:H104)</f>
        <v>250</v>
      </c>
      <c r="I105" s="83">
        <f>SUM(I90:I101)</f>
        <v>0</v>
      </c>
      <c r="J105" s="83">
        <f>SUM(J90:J104)</f>
        <v>42325</v>
      </c>
    </row>
    <row r="106" ht="12.75">
      <c r="L106">
        <f>SUM(L90:L105)</f>
        <v>15</v>
      </c>
    </row>
    <row r="107" ht="14.25" customHeight="1">
      <c r="L107" s="58"/>
    </row>
    <row r="108" ht="12.75">
      <c r="L108" s="53"/>
    </row>
    <row r="109" spans="1:12" ht="13.5" thickBot="1">
      <c r="A109" s="3"/>
      <c r="B109" s="3"/>
      <c r="C109" s="158" t="s">
        <v>0</v>
      </c>
      <c r="D109" s="158"/>
      <c r="E109" s="158"/>
      <c r="F109" s="158"/>
      <c r="G109" s="158"/>
      <c r="H109" s="3"/>
      <c r="I109" s="3"/>
      <c r="J109" s="3"/>
      <c r="K109" s="3"/>
      <c r="L109" s="53"/>
    </row>
    <row r="110" spans="1:12" ht="13.5" thickBot="1">
      <c r="A110" s="3"/>
      <c r="B110" s="3"/>
      <c r="C110" s="159" t="s">
        <v>1</v>
      </c>
      <c r="D110" s="159"/>
      <c r="E110" s="159"/>
      <c r="F110" s="159"/>
      <c r="G110" s="159"/>
      <c r="H110" s="3"/>
      <c r="I110" s="3"/>
      <c r="J110" s="3"/>
      <c r="K110" s="4" t="s">
        <v>107</v>
      </c>
      <c r="L110" s="53"/>
    </row>
    <row r="111" spans="1:12" ht="12.75">
      <c r="A111" s="3"/>
      <c r="B111" s="3"/>
      <c r="C111" s="160" t="s">
        <v>109</v>
      </c>
      <c r="D111" s="160"/>
      <c r="E111" s="160"/>
      <c r="F111" s="160"/>
      <c r="G111" s="160"/>
      <c r="H111" s="3"/>
      <c r="I111" s="3"/>
      <c r="J111" s="3"/>
      <c r="K111" s="3"/>
      <c r="L111" s="53"/>
    </row>
    <row r="112" spans="1:12" ht="12.75">
      <c r="A112" s="5"/>
      <c r="B112" s="6" t="s">
        <v>99</v>
      </c>
      <c r="C112" s="7"/>
      <c r="D112" s="8"/>
      <c r="E112" s="9"/>
      <c r="F112" s="10"/>
      <c r="G112" s="11"/>
      <c r="H112" s="11"/>
      <c r="I112" s="11"/>
      <c r="J112" s="11"/>
      <c r="K112" s="12"/>
      <c r="L112" s="53"/>
    </row>
    <row r="113" ht="13.5" thickBot="1">
      <c r="L113" s="53"/>
    </row>
    <row r="114" spans="1:12" ht="13.5" thickBot="1">
      <c r="A114" s="5"/>
      <c r="B114" s="6"/>
      <c r="C114" s="7"/>
      <c r="D114" s="161" t="s">
        <v>3</v>
      </c>
      <c r="E114" s="161"/>
      <c r="F114" s="162" t="s">
        <v>95</v>
      </c>
      <c r="G114" s="162"/>
      <c r="H114" s="162"/>
      <c r="I114" s="162"/>
      <c r="J114" s="11"/>
      <c r="K114" s="12"/>
      <c r="L114" s="53"/>
    </row>
    <row r="115" spans="1:12" ht="13.5" thickBot="1">
      <c r="A115" s="78" t="s">
        <v>4</v>
      </c>
      <c r="B115" s="163" t="s">
        <v>5</v>
      </c>
      <c r="C115" s="165" t="s">
        <v>6</v>
      </c>
      <c r="D115" s="150" t="s">
        <v>7</v>
      </c>
      <c r="E115" s="148" t="s">
        <v>8</v>
      </c>
      <c r="F115" s="150" t="s">
        <v>105</v>
      </c>
      <c r="G115" s="148" t="s">
        <v>9</v>
      </c>
      <c r="H115" s="150" t="s">
        <v>8</v>
      </c>
      <c r="I115" s="152" t="s">
        <v>10</v>
      </c>
      <c r="J115" s="154" t="s">
        <v>11</v>
      </c>
      <c r="K115" s="156" t="s">
        <v>12</v>
      </c>
      <c r="L115" s="53"/>
    </row>
    <row r="116" spans="1:12" ht="13.5" thickBot="1">
      <c r="A116" s="79" t="s">
        <v>13</v>
      </c>
      <c r="B116" s="164"/>
      <c r="C116" s="166"/>
      <c r="D116" s="151"/>
      <c r="E116" s="149"/>
      <c r="F116" s="151"/>
      <c r="G116" s="149"/>
      <c r="H116" s="151"/>
      <c r="I116" s="153"/>
      <c r="J116" s="155"/>
      <c r="K116" s="157"/>
      <c r="L116" s="53"/>
    </row>
    <row r="117" spans="1:12" ht="12.75">
      <c r="A117" s="89"/>
      <c r="B117" s="76"/>
      <c r="C117" s="76"/>
      <c r="D117" s="77">
        <v>7302</v>
      </c>
      <c r="E117" s="77"/>
      <c r="F117" s="77"/>
      <c r="G117" s="77"/>
      <c r="H117" s="77"/>
      <c r="I117" s="77"/>
      <c r="J117" s="77"/>
      <c r="K117" s="85"/>
      <c r="L117" s="53"/>
    </row>
    <row r="118" spans="1:13" ht="33.75" customHeight="1">
      <c r="A118" s="45">
        <v>102</v>
      </c>
      <c r="B118" s="66" t="s">
        <v>101</v>
      </c>
      <c r="C118" s="55" t="s">
        <v>50</v>
      </c>
      <c r="D118" s="124">
        <v>3191</v>
      </c>
      <c r="E118" s="48"/>
      <c r="F118" s="49"/>
      <c r="G118" s="50"/>
      <c r="H118" s="50"/>
      <c r="I118" s="50"/>
      <c r="J118" s="51">
        <f>SUM(D118:E118)-SUM(F118:I118)</f>
        <v>3191</v>
      </c>
      <c r="K118" s="87"/>
      <c r="L118" s="141">
        <v>1</v>
      </c>
      <c r="M118" s="140"/>
    </row>
    <row r="119" spans="1:12" ht="33.75" customHeight="1">
      <c r="A119" s="45">
        <v>102</v>
      </c>
      <c r="B119" s="66" t="s">
        <v>102</v>
      </c>
      <c r="C119" s="55" t="s">
        <v>50</v>
      </c>
      <c r="D119" s="124">
        <v>4560</v>
      </c>
      <c r="E119" s="51"/>
      <c r="F119" s="50"/>
      <c r="G119" s="52"/>
      <c r="H119" s="52"/>
      <c r="I119" s="52"/>
      <c r="J119" s="51">
        <f>SUM(D119:E119)-SUM(F119:I119)</f>
        <v>4560</v>
      </c>
      <c r="K119" s="87"/>
      <c r="L119" s="141">
        <v>1</v>
      </c>
    </row>
    <row r="120" spans="1:12" ht="33.75" customHeight="1">
      <c r="A120" s="45">
        <v>102</v>
      </c>
      <c r="B120" s="66" t="s">
        <v>103</v>
      </c>
      <c r="C120" s="55" t="s">
        <v>50</v>
      </c>
      <c r="D120" s="124">
        <v>4385</v>
      </c>
      <c r="E120" s="51"/>
      <c r="F120" s="51"/>
      <c r="G120" s="51"/>
      <c r="H120" s="51"/>
      <c r="I120" s="52"/>
      <c r="J120" s="47">
        <f>SUM(D120:E120)-SUM(F120:I120)</f>
        <v>4385</v>
      </c>
      <c r="K120" s="96"/>
      <c r="L120" s="141">
        <v>1</v>
      </c>
    </row>
    <row r="121" spans="1:12" ht="33.75" customHeight="1">
      <c r="A121" s="45">
        <v>102</v>
      </c>
      <c r="B121" s="66" t="s">
        <v>104</v>
      </c>
      <c r="C121" s="55" t="s">
        <v>88</v>
      </c>
      <c r="D121" s="124">
        <v>2800</v>
      </c>
      <c r="E121" s="51"/>
      <c r="F121" s="51"/>
      <c r="G121" s="52"/>
      <c r="H121" s="51">
        <v>925</v>
      </c>
      <c r="I121" s="52"/>
      <c r="J121" s="47">
        <f>SUM(D121:E121)-SUM(F121:I121)</f>
        <v>1875</v>
      </c>
      <c r="K121" s="69"/>
      <c r="L121" s="141">
        <v>1</v>
      </c>
    </row>
    <row r="122" spans="3:12" ht="13.5" thickBot="1">
      <c r="C122" s="82" t="s">
        <v>33</v>
      </c>
      <c r="D122" s="83">
        <f aca="true" t="shared" si="6" ref="D122:J122">SUM(D118:D121)</f>
        <v>14936</v>
      </c>
      <c r="E122" s="83">
        <f t="shared" si="6"/>
        <v>0</v>
      </c>
      <c r="F122" s="83">
        <f t="shared" si="6"/>
        <v>0</v>
      </c>
      <c r="G122" s="83">
        <f t="shared" si="6"/>
        <v>0</v>
      </c>
      <c r="H122" s="83">
        <f t="shared" si="6"/>
        <v>925</v>
      </c>
      <c r="I122" s="83">
        <f t="shared" si="6"/>
        <v>0</v>
      </c>
      <c r="J122" s="83">
        <f t="shared" si="6"/>
        <v>14011</v>
      </c>
      <c r="L122" s="141"/>
    </row>
    <row r="123" ht="12.75">
      <c r="L123" s="141">
        <f>SUM(L118:L122)</f>
        <v>4</v>
      </c>
    </row>
    <row r="124" spans="4:12" ht="12.75">
      <c r="D124" s="20">
        <f aca="true" t="shared" si="7" ref="D124:J124">D18+D51+D77+D105+D122</f>
        <v>194104</v>
      </c>
      <c r="E124" s="20">
        <f t="shared" si="7"/>
        <v>0</v>
      </c>
      <c r="F124" s="20">
        <f t="shared" si="7"/>
        <v>0</v>
      </c>
      <c r="G124" s="20">
        <f t="shared" si="7"/>
        <v>0</v>
      </c>
      <c r="H124" s="20">
        <f t="shared" si="7"/>
        <v>3125</v>
      </c>
      <c r="I124" s="20">
        <f t="shared" si="7"/>
        <v>0</v>
      </c>
      <c r="J124" s="20">
        <f t="shared" si="7"/>
        <v>190979</v>
      </c>
      <c r="L124" s="53"/>
    </row>
    <row r="125" ht="12.75">
      <c r="L125" s="53"/>
    </row>
    <row r="126" ht="12.75">
      <c r="L126" s="53"/>
    </row>
    <row r="127" ht="12.75">
      <c r="L127" s="53"/>
    </row>
    <row r="128" spans="6:12" ht="12.75">
      <c r="F128" s="142"/>
      <c r="G128" s="143"/>
      <c r="H128" s="143"/>
      <c r="I128" s="143"/>
      <c r="J128" s="143"/>
      <c r="K128" s="144"/>
      <c r="L128" s="145"/>
    </row>
    <row r="129" spans="6:12" ht="12.75">
      <c r="F129" s="142"/>
      <c r="G129" s="146"/>
      <c r="H129" s="143"/>
      <c r="I129" s="143"/>
      <c r="J129" s="143"/>
      <c r="K129" s="144"/>
      <c r="L129" s="144"/>
    </row>
    <row r="130" spans="6:12" ht="12.75">
      <c r="F130" s="142" t="s">
        <v>106</v>
      </c>
      <c r="G130" s="143" t="s">
        <v>64</v>
      </c>
      <c r="H130" s="143" t="s">
        <v>65</v>
      </c>
      <c r="I130" s="143"/>
      <c r="J130" s="143"/>
      <c r="K130" s="144"/>
      <c r="L130" s="145"/>
    </row>
    <row r="131" spans="6:12" ht="12.75">
      <c r="F131" s="142"/>
      <c r="G131" s="143"/>
      <c r="H131" s="143"/>
      <c r="I131" s="143"/>
      <c r="J131" s="143"/>
      <c r="K131" s="144"/>
      <c r="L131" s="144"/>
    </row>
    <row r="132" spans="6:12" ht="12.75">
      <c r="F132" s="142"/>
      <c r="G132" s="143"/>
      <c r="H132" s="143"/>
      <c r="I132" s="143"/>
      <c r="J132" s="143"/>
      <c r="K132" s="145"/>
      <c r="L132" s="144"/>
    </row>
    <row r="133" spans="4:12" ht="12.75">
      <c r="D133"/>
      <c r="F133" s="144"/>
      <c r="G133" s="144"/>
      <c r="H133" s="144"/>
      <c r="I133" s="144"/>
      <c r="J133" s="144"/>
      <c r="K133" s="144"/>
      <c r="L133" s="144"/>
    </row>
    <row r="134" spans="6:12" ht="12.75">
      <c r="F134" s="142"/>
      <c r="G134" s="143"/>
      <c r="H134" s="143"/>
      <c r="I134" s="143"/>
      <c r="J134" s="143"/>
      <c r="K134" s="144"/>
      <c r="L134" s="144"/>
    </row>
    <row r="135" spans="6:12" ht="12.75">
      <c r="F135" s="142"/>
      <c r="G135" s="143"/>
      <c r="H135" s="143"/>
      <c r="I135" s="143"/>
      <c r="J135" s="147"/>
      <c r="K135" s="144"/>
      <c r="L135" s="144"/>
    </row>
    <row r="136" spans="6:12" ht="12.75">
      <c r="F136" s="142"/>
      <c r="G136" s="143"/>
      <c r="H136" s="143"/>
      <c r="I136" s="143"/>
      <c r="J136" s="143"/>
      <c r="K136" s="144"/>
      <c r="L136" s="144"/>
    </row>
    <row r="140" spans="2:3" ht="12.75">
      <c r="B140" s="21" t="s">
        <v>66</v>
      </c>
      <c r="C140" s="22">
        <f>D51+D105+D121</f>
        <v>76536</v>
      </c>
    </row>
    <row r="141" spans="2:3" ht="12.75">
      <c r="B141" s="23" t="s">
        <v>67</v>
      </c>
      <c r="C141" s="24">
        <f>D77</f>
        <v>59124</v>
      </c>
    </row>
    <row r="142" spans="2:3" ht="12.75">
      <c r="B142" s="25" t="s">
        <v>68</v>
      </c>
      <c r="C142" s="26">
        <f>SUM(D10:D17)+D118+D119+D120+E118</f>
        <v>53262</v>
      </c>
    </row>
    <row r="143" spans="2:3" ht="12.75">
      <c r="B143" s="27" t="s">
        <v>69</v>
      </c>
      <c r="C143" s="28">
        <f>D9</f>
        <v>5182</v>
      </c>
    </row>
    <row r="145" spans="3:10" ht="12.75">
      <c r="C145" s="29">
        <f>SUM(C140:C144)</f>
        <v>194104</v>
      </c>
      <c r="E145" s="53"/>
      <c r="J145" s="30"/>
    </row>
  </sheetData>
  <sheetProtection selectLockedCells="1" selectUnlockedCells="1"/>
  <mergeCells count="75">
    <mergeCell ref="I58:I59"/>
    <mergeCell ref="J58:J59"/>
    <mergeCell ref="K58:K59"/>
    <mergeCell ref="C55:G55"/>
    <mergeCell ref="D57:E57"/>
    <mergeCell ref="F57:I57"/>
    <mergeCell ref="H58:H59"/>
    <mergeCell ref="B58:B59"/>
    <mergeCell ref="C58:C59"/>
    <mergeCell ref="D58:D59"/>
    <mergeCell ref="E58:E59"/>
    <mergeCell ref="F58:F59"/>
    <mergeCell ref="G58:G59"/>
    <mergeCell ref="H34:H35"/>
    <mergeCell ref="I34:I35"/>
    <mergeCell ref="J34:J35"/>
    <mergeCell ref="K34:K35"/>
    <mergeCell ref="C53:G53"/>
    <mergeCell ref="C54:G54"/>
    <mergeCell ref="B34:B35"/>
    <mergeCell ref="C34:C35"/>
    <mergeCell ref="D34:D35"/>
    <mergeCell ref="E34:E35"/>
    <mergeCell ref="F34:F35"/>
    <mergeCell ref="G34:G35"/>
    <mergeCell ref="B87:B88"/>
    <mergeCell ref="C87:C88"/>
    <mergeCell ref="D87:D88"/>
    <mergeCell ref="E87:E88"/>
    <mergeCell ref="F87:F88"/>
    <mergeCell ref="C1:G1"/>
    <mergeCell ref="C2:G2"/>
    <mergeCell ref="C3:G3"/>
    <mergeCell ref="D33:E33"/>
    <mergeCell ref="F33:I33"/>
    <mergeCell ref="G87:G88"/>
    <mergeCell ref="H87:H88"/>
    <mergeCell ref="I87:I88"/>
    <mergeCell ref="J87:J88"/>
    <mergeCell ref="K87:K88"/>
    <mergeCell ref="C81:G81"/>
    <mergeCell ref="C82:G82"/>
    <mergeCell ref="C83:G83"/>
    <mergeCell ref="D86:E86"/>
    <mergeCell ref="F86:I86"/>
    <mergeCell ref="K6:K7"/>
    <mergeCell ref="C28:G28"/>
    <mergeCell ref="C29:G29"/>
    <mergeCell ref="C30:G30"/>
    <mergeCell ref="D5:E5"/>
    <mergeCell ref="F5:I5"/>
    <mergeCell ref="H6:H7"/>
    <mergeCell ref="I6:I7"/>
    <mergeCell ref="C6:C7"/>
    <mergeCell ref="D6:D7"/>
    <mergeCell ref="B115:B116"/>
    <mergeCell ref="C115:C116"/>
    <mergeCell ref="D115:D116"/>
    <mergeCell ref="E115:E116"/>
    <mergeCell ref="F115:F116"/>
    <mergeCell ref="J6:J7"/>
    <mergeCell ref="B6:B7"/>
    <mergeCell ref="E6:E7"/>
    <mergeCell ref="F6:F7"/>
    <mergeCell ref="G6:G7"/>
    <mergeCell ref="G115:G116"/>
    <mergeCell ref="H115:H116"/>
    <mergeCell ref="I115:I116"/>
    <mergeCell ref="J115:J116"/>
    <mergeCell ref="K115:K116"/>
    <mergeCell ref="C109:G109"/>
    <mergeCell ref="C110:G110"/>
    <mergeCell ref="C111:G111"/>
    <mergeCell ref="D114:E114"/>
    <mergeCell ref="F114:I114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81" t="s">
        <v>70</v>
      </c>
      <c r="B1" s="181"/>
      <c r="C1" s="181"/>
      <c r="D1" s="181"/>
      <c r="E1" s="181"/>
      <c r="F1" s="181"/>
      <c r="G1" s="181"/>
      <c r="H1" s="181"/>
      <c r="I1" s="181"/>
    </row>
    <row r="3" spans="2:8" ht="22.5">
      <c r="B3" s="31" t="s">
        <v>71</v>
      </c>
      <c r="C3" s="31" t="s">
        <v>72</v>
      </c>
      <c r="D3" s="31" t="s">
        <v>73</v>
      </c>
      <c r="E3" s="31" t="s">
        <v>74</v>
      </c>
      <c r="F3" s="31" t="s">
        <v>75</v>
      </c>
      <c r="G3" s="31" t="s">
        <v>76</v>
      </c>
      <c r="H3" s="31" t="s">
        <v>77</v>
      </c>
    </row>
    <row r="5" spans="1:9" ht="12.75">
      <c r="A5" s="32" t="s">
        <v>78</v>
      </c>
      <c r="B5" s="33" t="s">
        <v>79</v>
      </c>
      <c r="C5" s="34" t="s">
        <v>79</v>
      </c>
      <c r="D5" s="34" t="s">
        <v>79</v>
      </c>
      <c r="E5" s="35" t="s">
        <v>79</v>
      </c>
      <c r="F5" s="35" t="s">
        <v>79</v>
      </c>
      <c r="G5" s="35" t="s">
        <v>79</v>
      </c>
      <c r="H5" s="35" t="s">
        <v>79</v>
      </c>
      <c r="I5" s="12" t="s">
        <v>80</v>
      </c>
    </row>
    <row r="6" spans="1:9" ht="12.75">
      <c r="A6" s="32" t="s">
        <v>81</v>
      </c>
      <c r="B6" s="33" t="s">
        <v>79</v>
      </c>
      <c r="C6" s="34" t="s">
        <v>79</v>
      </c>
      <c r="D6" s="34" t="s">
        <v>79</v>
      </c>
      <c r="E6" s="35" t="s">
        <v>79</v>
      </c>
      <c r="F6" s="34" t="s">
        <v>79</v>
      </c>
      <c r="G6" s="34" t="s">
        <v>79</v>
      </c>
      <c r="H6" s="34" t="s">
        <v>79</v>
      </c>
      <c r="I6" s="12" t="s">
        <v>80</v>
      </c>
    </row>
    <row r="7" spans="1:8" ht="12.75">
      <c r="A7" s="36" t="s">
        <v>41</v>
      </c>
      <c r="B7" s="37"/>
      <c r="C7" s="38"/>
      <c r="D7" s="38"/>
      <c r="E7" s="35" t="s">
        <v>79</v>
      </c>
      <c r="F7" s="34" t="s">
        <v>79</v>
      </c>
      <c r="G7" s="34" t="s">
        <v>79</v>
      </c>
      <c r="H7" s="34" t="s">
        <v>79</v>
      </c>
    </row>
    <row r="8" spans="1:8" ht="12.75">
      <c r="A8" s="39" t="s">
        <v>47</v>
      </c>
      <c r="B8" s="37"/>
      <c r="C8" s="38"/>
      <c r="D8" s="38"/>
      <c r="E8" s="35" t="s">
        <v>79</v>
      </c>
      <c r="F8" s="34" t="s">
        <v>79</v>
      </c>
      <c r="G8" s="34" t="s">
        <v>79</v>
      </c>
      <c r="H8" s="34" t="s">
        <v>79</v>
      </c>
    </row>
    <row r="9" spans="1:8" ht="12.75">
      <c r="A9" s="40" t="s">
        <v>54</v>
      </c>
      <c r="B9" s="37"/>
      <c r="C9" s="19"/>
      <c r="D9" s="38"/>
      <c r="E9" s="38"/>
      <c r="F9" s="34" t="s">
        <v>79</v>
      </c>
      <c r="G9" s="34" t="s">
        <v>79</v>
      </c>
      <c r="H9" s="34" t="s">
        <v>79</v>
      </c>
    </row>
    <row r="10" spans="1:8" ht="12.75">
      <c r="A10" s="41" t="s">
        <v>42</v>
      </c>
      <c r="B10" s="19"/>
      <c r="C10" s="38"/>
      <c r="D10" s="19"/>
      <c r="E10" s="38"/>
      <c r="G10" s="34" t="s">
        <v>79</v>
      </c>
      <c r="H10" s="34" t="s">
        <v>79</v>
      </c>
    </row>
    <row r="11" spans="1:8" ht="12.75">
      <c r="A11" s="42" t="s">
        <v>44</v>
      </c>
      <c r="B11" s="19"/>
      <c r="C11" s="38"/>
      <c r="D11" s="38"/>
      <c r="E11" s="43"/>
      <c r="G11" s="34" t="s">
        <v>79</v>
      </c>
      <c r="H11" s="34" t="s">
        <v>79</v>
      </c>
    </row>
    <row r="12" spans="1:8" ht="12.75">
      <c r="A12" s="36" t="s">
        <v>23</v>
      </c>
      <c r="B12" s="180"/>
      <c r="C12" s="180"/>
      <c r="D12" s="180"/>
      <c r="E12" s="38"/>
      <c r="H12" s="34" t="s">
        <v>79</v>
      </c>
    </row>
    <row r="13" spans="1:8" ht="12.75">
      <c r="A13" s="36" t="s">
        <v>38</v>
      </c>
      <c r="B13" s="180"/>
      <c r="C13" s="180"/>
      <c r="D13" s="180"/>
      <c r="E13" s="38"/>
      <c r="H13" s="34" t="s">
        <v>79</v>
      </c>
    </row>
    <row r="14" spans="1:8" ht="12.75">
      <c r="A14" s="33" t="s">
        <v>39</v>
      </c>
      <c r="B14" s="180"/>
      <c r="C14" s="180"/>
      <c r="D14" s="180"/>
      <c r="E14" s="38"/>
      <c r="H14" s="34" t="s">
        <v>79</v>
      </c>
    </row>
    <row r="15" spans="1:8" ht="12.75">
      <c r="A15" s="36" t="s">
        <v>46</v>
      </c>
      <c r="B15" s="180"/>
      <c r="C15" s="180"/>
      <c r="D15" s="180"/>
      <c r="E15" s="38"/>
      <c r="H15" s="34" t="s">
        <v>79</v>
      </c>
    </row>
    <row r="16" spans="1:8" ht="12.75">
      <c r="A16" s="33" t="s">
        <v>56</v>
      </c>
      <c r="B16" s="180"/>
      <c r="C16" s="180"/>
      <c r="D16" s="180"/>
      <c r="E16" s="38"/>
      <c r="H16" s="34" t="s">
        <v>79</v>
      </c>
    </row>
    <row r="17" spans="1:5" ht="12.75">
      <c r="A17" s="44"/>
      <c r="B17" s="180"/>
      <c r="C17" s="180"/>
      <c r="D17" s="180"/>
      <c r="E17" s="38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2016-09-28T16:30:49Z</cp:lastPrinted>
  <dcterms:created xsi:type="dcterms:W3CDTF">2014-09-04T19:53:31Z</dcterms:created>
  <dcterms:modified xsi:type="dcterms:W3CDTF">2016-09-28T16:31:14Z</dcterms:modified>
  <cp:category/>
  <cp:version/>
  <cp:contentType/>
  <cp:contentStatus/>
</cp:coreProperties>
</file>